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5440" windowHeight="145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" i="1"/>
  <c r="C47" i="1"/>
  <c r="D47" i="1"/>
  <c r="E47" i="1"/>
  <c r="F47" i="1"/>
  <c r="C48" i="1"/>
  <c r="C49" i="1" s="1"/>
  <c r="G49" i="1" s="1"/>
  <c r="D48" i="1"/>
  <c r="D49" i="1" s="1"/>
  <c r="E48" i="1"/>
  <c r="F48" i="1"/>
  <c r="F49" i="1" s="1"/>
  <c r="E49" i="1"/>
  <c r="B49" i="1"/>
  <c r="B48" i="1"/>
  <c r="B47" i="1"/>
  <c r="G48" i="1" l="1"/>
</calcChain>
</file>

<file path=xl/sharedStrings.xml><?xml version="1.0" encoding="utf-8"?>
<sst xmlns="http://schemas.openxmlformats.org/spreadsheetml/2006/main" count="56" uniqueCount="56">
  <si>
    <t>계정명</t>
  </si>
  <si>
    <t>2018년08월</t>
  </si>
  <si>
    <t>2018년09월</t>
  </si>
  <si>
    <t>2018년10월</t>
  </si>
  <si>
    <t>2018년11월</t>
  </si>
  <si>
    <t>2018년12월</t>
  </si>
  <si>
    <t>합계</t>
  </si>
  <si>
    <t>입소자부담금수입</t>
  </si>
  <si>
    <t xml:space="preserve">   본인부담금수입</t>
  </si>
  <si>
    <t xml:space="preserve">   비급여식재료비</t>
  </si>
  <si>
    <t xml:space="preserve">   기타비급여</t>
  </si>
  <si>
    <t>보조금수입</t>
  </si>
  <si>
    <t xml:space="preserve">   시군구보조금</t>
  </si>
  <si>
    <t>요양급여수입</t>
  </si>
  <si>
    <t xml:space="preserve">   장기요양급여수입</t>
  </si>
  <si>
    <t>차입금</t>
  </si>
  <si>
    <t xml:space="preserve">   기타차입금</t>
  </si>
  <si>
    <t>전입금</t>
  </si>
  <si>
    <t xml:space="preserve">   기타전입금</t>
  </si>
  <si>
    <t>잡수입</t>
  </si>
  <si>
    <t xml:space="preserve">   기타예금이자수입</t>
  </si>
  <si>
    <t xml:space="preserve">   기타잡수입</t>
  </si>
  <si>
    <t xml:space="preserve">   직원식대</t>
  </si>
  <si>
    <t>사무비</t>
  </si>
  <si>
    <t xml:space="preserve">   급여</t>
  </si>
  <si>
    <t xml:space="preserve">   상여</t>
  </si>
  <si>
    <t xml:space="preserve">   일용잡급</t>
  </si>
  <si>
    <t xml:space="preserve">   사회보험부담금</t>
  </si>
  <si>
    <t xml:space="preserve">   기타후생경비</t>
  </si>
  <si>
    <t xml:space="preserve">   기관운영비</t>
  </si>
  <si>
    <t xml:space="preserve">   회의비</t>
  </si>
  <si>
    <t xml:space="preserve">   여비</t>
  </si>
  <si>
    <t xml:space="preserve">   수용비 및 수수료</t>
  </si>
  <si>
    <t xml:space="preserve">   공공요금</t>
  </si>
  <si>
    <t xml:space="preserve">   제세공과금</t>
  </si>
  <si>
    <t xml:space="preserve">   차량비</t>
  </si>
  <si>
    <t xml:space="preserve">   기타운영비</t>
  </si>
  <si>
    <t>재산조성비</t>
  </si>
  <si>
    <t xml:space="preserve">   시설비</t>
  </si>
  <si>
    <t xml:space="preserve">   자산취득비</t>
  </si>
  <si>
    <t xml:space="preserve">   시설장비유지비</t>
  </si>
  <si>
    <t>사업비</t>
  </si>
  <si>
    <t xml:space="preserve">   생계비</t>
  </si>
  <si>
    <t xml:space="preserve">   수용기관경비</t>
  </si>
  <si>
    <t xml:space="preserve">   피복비</t>
  </si>
  <si>
    <t xml:space="preserve">   의료비</t>
  </si>
  <si>
    <t>부채상환금</t>
  </si>
  <si>
    <t xml:space="preserve">   원금상환금</t>
  </si>
  <si>
    <t>잡지출</t>
  </si>
  <si>
    <t xml:space="preserve">   잡지출</t>
  </si>
  <si>
    <t>수입합계</t>
  </si>
  <si>
    <t>비용합계</t>
  </si>
  <si>
    <t>당기순이익</t>
  </si>
  <si>
    <t>2018년 월별 수지 명세</t>
    <phoneticPr fontId="1" type="noConversion"/>
  </si>
  <si>
    <t>궁을행복요양원</t>
    <phoneticPr fontId="1" type="noConversion"/>
  </si>
  <si>
    <t>(단위: 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</si>
</sst>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11"/>
      <name val="맑은 고딕"/>
      <family val="2"/>
      <charset val="129"/>
      <scheme val="minor"/>
    </font>
    <font>
      <b/>
      <sz val="9"/>
      <name val="굴림"/>
      <family val="3"/>
      <charset val="129"/>
    </font>
    <font>
      <sz val="14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34" workbookViewId="0">
      <selection activeCell="C46" sqref="C46"/>
    </sheetView>
  </sheetViews>
  <sheetFormatPr defaultRowHeight="16.5"/>
  <cols>
    <col min="1" max="1" width="16.375" style="2" bestFit="1" customWidth="1"/>
    <col min="2" max="6" width="9.75" style="2" bestFit="1" customWidth="1"/>
    <col min="7" max="7" width="10.625" style="2" bestFit="1" customWidth="1"/>
    <col min="8" max="16384" width="9" style="2"/>
  </cols>
  <sheetData>
    <row r="1" spans="1:7" ht="15.6" customHeight="1">
      <c r="A1" s="12" t="s">
        <v>53</v>
      </c>
      <c r="B1" s="13"/>
      <c r="C1" s="13"/>
      <c r="D1" s="13"/>
      <c r="E1" s="13"/>
      <c r="F1" s="13"/>
      <c r="G1" s="13"/>
    </row>
    <row r="2" spans="1:7" ht="15.6" customHeight="1">
      <c r="A2" s="2" t="s">
        <v>54</v>
      </c>
      <c r="G2" s="2" t="s">
        <v>55</v>
      </c>
    </row>
    <row r="3" spans="1:7" ht="15.6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5.6" customHeight="1">
      <c r="A4" s="3" t="s">
        <v>7</v>
      </c>
      <c r="B4" s="4">
        <v>0</v>
      </c>
      <c r="C4" s="5">
        <v>4312820</v>
      </c>
      <c r="D4" s="5">
        <v>13028550</v>
      </c>
      <c r="E4" s="5">
        <v>15129520</v>
      </c>
      <c r="F4" s="5">
        <v>14173240</v>
      </c>
      <c r="G4" s="5">
        <f>SUM(B4:F4)</f>
        <v>46644130</v>
      </c>
    </row>
    <row r="5" spans="1:7" ht="15.6" customHeight="1">
      <c r="A5" s="6" t="s">
        <v>8</v>
      </c>
      <c r="B5" s="7">
        <v>0</v>
      </c>
      <c r="C5" s="8">
        <v>2082840</v>
      </c>
      <c r="D5" s="8">
        <v>5981320</v>
      </c>
      <c r="E5" s="8">
        <v>6937410</v>
      </c>
      <c r="F5" s="8">
        <v>6858210</v>
      </c>
      <c r="G5" s="5">
        <f t="shared" ref="G5:G49" si="0">SUM(B5:F5)</f>
        <v>21859780</v>
      </c>
    </row>
    <row r="6" spans="1:7" ht="15.6" customHeight="1">
      <c r="A6" s="6" t="s">
        <v>9</v>
      </c>
      <c r="B6" s="7">
        <v>0</v>
      </c>
      <c r="C6" s="8">
        <v>1929500</v>
      </c>
      <c r="D6" s="8">
        <v>5541820</v>
      </c>
      <c r="E6" s="8">
        <v>6320790</v>
      </c>
      <c r="F6" s="8">
        <v>5513470</v>
      </c>
      <c r="G6" s="5">
        <f t="shared" si="0"/>
        <v>19305580</v>
      </c>
    </row>
    <row r="7" spans="1:7" ht="15.6" customHeight="1">
      <c r="A7" s="6" t="s">
        <v>10</v>
      </c>
      <c r="B7" s="7">
        <v>0</v>
      </c>
      <c r="C7" s="8">
        <v>300480</v>
      </c>
      <c r="D7" s="8">
        <v>1505410</v>
      </c>
      <c r="E7" s="8">
        <v>1871320</v>
      </c>
      <c r="F7" s="8">
        <v>1801560</v>
      </c>
      <c r="G7" s="5">
        <f t="shared" si="0"/>
        <v>5478770</v>
      </c>
    </row>
    <row r="8" spans="1:7" ht="15.6" customHeight="1">
      <c r="A8" s="9" t="s">
        <v>11</v>
      </c>
      <c r="B8" s="10">
        <v>0</v>
      </c>
      <c r="C8" s="11">
        <v>755550</v>
      </c>
      <c r="D8" s="11">
        <v>861330</v>
      </c>
      <c r="E8" s="11">
        <v>1166860</v>
      </c>
      <c r="F8" s="11">
        <v>1007400</v>
      </c>
      <c r="G8" s="5">
        <f t="shared" si="0"/>
        <v>3791140</v>
      </c>
    </row>
    <row r="9" spans="1:7" ht="15.6" customHeight="1">
      <c r="A9" s="6" t="s">
        <v>12</v>
      </c>
      <c r="B9" s="7">
        <v>0</v>
      </c>
      <c r="C9" s="8">
        <v>755550</v>
      </c>
      <c r="D9" s="8">
        <v>861330</v>
      </c>
      <c r="E9" s="8">
        <v>1166860</v>
      </c>
      <c r="F9" s="8">
        <v>1007400</v>
      </c>
      <c r="G9" s="5">
        <f t="shared" si="0"/>
        <v>3791140</v>
      </c>
    </row>
    <row r="10" spans="1:7" ht="15.6" customHeight="1">
      <c r="A10" s="9" t="s">
        <v>13</v>
      </c>
      <c r="B10" s="10">
        <v>0</v>
      </c>
      <c r="C10" s="11">
        <v>9320180</v>
      </c>
      <c r="D10" s="11">
        <v>42173300</v>
      </c>
      <c r="E10" s="11">
        <v>45243130</v>
      </c>
      <c r="F10" s="11">
        <v>42986470</v>
      </c>
      <c r="G10" s="5">
        <f t="shared" si="0"/>
        <v>139723080</v>
      </c>
    </row>
    <row r="11" spans="1:7" ht="15.6" customHeight="1">
      <c r="A11" s="6" t="s">
        <v>14</v>
      </c>
      <c r="B11" s="7">
        <v>0</v>
      </c>
      <c r="C11" s="8">
        <v>9320180</v>
      </c>
      <c r="D11" s="8">
        <v>42173300</v>
      </c>
      <c r="E11" s="8">
        <v>45243130</v>
      </c>
      <c r="F11" s="8">
        <v>42986470</v>
      </c>
      <c r="G11" s="5">
        <f t="shared" si="0"/>
        <v>139723080</v>
      </c>
    </row>
    <row r="12" spans="1:7" ht="15.6" customHeight="1">
      <c r="A12" s="9" t="s">
        <v>15</v>
      </c>
      <c r="B12" s="10"/>
      <c r="C12" s="10">
        <v>0</v>
      </c>
      <c r="D12" s="10">
        <v>0</v>
      </c>
      <c r="E12" s="10">
        <v>0</v>
      </c>
      <c r="F12" s="11"/>
      <c r="G12" s="5">
        <f t="shared" si="0"/>
        <v>0</v>
      </c>
    </row>
    <row r="13" spans="1:7" ht="15.6" customHeight="1">
      <c r="A13" s="6" t="s">
        <v>16</v>
      </c>
      <c r="B13" s="7"/>
      <c r="C13" s="7">
        <v>0</v>
      </c>
      <c r="D13" s="7">
        <v>0</v>
      </c>
      <c r="E13" s="7">
        <v>0</v>
      </c>
      <c r="F13" s="8"/>
      <c r="G13" s="5">
        <f t="shared" si="0"/>
        <v>0</v>
      </c>
    </row>
    <row r="14" spans="1:7" ht="15.6" customHeight="1">
      <c r="A14" s="9" t="s">
        <v>17</v>
      </c>
      <c r="B14" s="11">
        <v>10000000</v>
      </c>
      <c r="C14" s="11">
        <v>35000000</v>
      </c>
      <c r="D14" s="10">
        <v>0</v>
      </c>
      <c r="E14" s="10">
        <v>0</v>
      </c>
      <c r="F14" s="10">
        <v>0</v>
      </c>
      <c r="G14" s="5">
        <f t="shared" si="0"/>
        <v>45000000</v>
      </c>
    </row>
    <row r="15" spans="1:7" ht="15.6" customHeight="1">
      <c r="A15" s="6" t="s">
        <v>18</v>
      </c>
      <c r="B15" s="8">
        <v>10000000</v>
      </c>
      <c r="C15" s="8">
        <v>35000000</v>
      </c>
      <c r="D15" s="7">
        <v>0</v>
      </c>
      <c r="E15" s="7">
        <v>0</v>
      </c>
      <c r="F15" s="7">
        <v>0</v>
      </c>
      <c r="G15" s="5">
        <f t="shared" si="0"/>
        <v>45000000</v>
      </c>
    </row>
    <row r="16" spans="1:7" ht="15.6" customHeight="1">
      <c r="A16" s="9" t="s">
        <v>19</v>
      </c>
      <c r="B16" s="11">
        <v>5578070</v>
      </c>
      <c r="C16" s="11">
        <v>107786</v>
      </c>
      <c r="D16" s="11">
        <v>1129556</v>
      </c>
      <c r="E16" s="11">
        <v>4366</v>
      </c>
      <c r="F16" s="11">
        <v>11300</v>
      </c>
      <c r="G16" s="5">
        <f t="shared" si="0"/>
        <v>6831078</v>
      </c>
    </row>
    <row r="17" spans="1:7" ht="15.6" customHeight="1">
      <c r="A17" s="6" t="s">
        <v>20</v>
      </c>
      <c r="B17" s="7">
        <v>0</v>
      </c>
      <c r="C17" s="7">
        <v>96</v>
      </c>
      <c r="D17" s="7">
        <v>0</v>
      </c>
      <c r="E17" s="7">
        <v>0</v>
      </c>
      <c r="F17" s="8">
        <v>4648</v>
      </c>
      <c r="G17" s="5">
        <f t="shared" si="0"/>
        <v>4744</v>
      </c>
    </row>
    <row r="18" spans="1:7" ht="15.6" customHeight="1">
      <c r="A18" s="6" t="s">
        <v>21</v>
      </c>
      <c r="B18" s="8">
        <v>5578070</v>
      </c>
      <c r="C18" s="8">
        <v>7070</v>
      </c>
      <c r="D18" s="8">
        <v>1129556</v>
      </c>
      <c r="E18" s="8">
        <v>4366</v>
      </c>
      <c r="F18" s="8">
        <v>6652</v>
      </c>
      <c r="G18" s="5">
        <f t="shared" si="0"/>
        <v>6725714</v>
      </c>
    </row>
    <row r="19" spans="1:7" ht="15.6" customHeight="1">
      <c r="A19" s="6" t="s">
        <v>22</v>
      </c>
      <c r="B19" s="7">
        <v>0</v>
      </c>
      <c r="C19" s="8">
        <v>100620</v>
      </c>
      <c r="D19" s="7">
        <v>0</v>
      </c>
      <c r="E19" s="7">
        <v>0</v>
      </c>
      <c r="F19" s="7">
        <v>0</v>
      </c>
      <c r="G19" s="5">
        <f t="shared" si="0"/>
        <v>100620</v>
      </c>
    </row>
    <row r="20" spans="1:7" ht="15.6" customHeight="1">
      <c r="A20" s="9" t="s">
        <v>23</v>
      </c>
      <c r="B20" s="11">
        <v>11248070</v>
      </c>
      <c r="C20" s="11">
        <v>43271010</v>
      </c>
      <c r="D20" s="11">
        <v>41734271</v>
      </c>
      <c r="E20" s="11">
        <v>40651110</v>
      </c>
      <c r="F20" s="11">
        <v>38050654</v>
      </c>
      <c r="G20" s="5">
        <f t="shared" si="0"/>
        <v>174955115</v>
      </c>
    </row>
    <row r="21" spans="1:7" ht="15.6" customHeight="1">
      <c r="A21" s="6" t="s">
        <v>24</v>
      </c>
      <c r="B21" s="8">
        <v>11186670</v>
      </c>
      <c r="C21" s="8">
        <v>29441590</v>
      </c>
      <c r="D21" s="8">
        <v>29417770</v>
      </c>
      <c r="E21" s="8">
        <v>30332030</v>
      </c>
      <c r="F21" s="8">
        <v>29887820</v>
      </c>
      <c r="G21" s="5">
        <f t="shared" si="0"/>
        <v>130265880</v>
      </c>
    </row>
    <row r="22" spans="1:7" ht="15.6" customHeight="1">
      <c r="A22" s="6" t="s">
        <v>25</v>
      </c>
      <c r="B22" s="7">
        <v>0</v>
      </c>
      <c r="C22" s="8">
        <v>860000</v>
      </c>
      <c r="D22" s="7">
        <v>0</v>
      </c>
      <c r="E22" s="7">
        <v>0</v>
      </c>
      <c r="F22" s="7">
        <v>0</v>
      </c>
      <c r="G22" s="5">
        <f t="shared" si="0"/>
        <v>860000</v>
      </c>
    </row>
    <row r="23" spans="1:7" ht="15.6" customHeight="1">
      <c r="A23" s="6" t="s">
        <v>26</v>
      </c>
      <c r="B23" s="7">
        <v>0</v>
      </c>
      <c r="C23" s="8">
        <v>640000</v>
      </c>
      <c r="D23" s="8">
        <v>880000</v>
      </c>
      <c r="E23" s="8">
        <v>640000</v>
      </c>
      <c r="F23" s="8">
        <v>640000</v>
      </c>
      <c r="G23" s="5">
        <f t="shared" si="0"/>
        <v>2800000</v>
      </c>
    </row>
    <row r="24" spans="1:7" ht="15.6" customHeight="1">
      <c r="A24" s="6" t="s">
        <v>27</v>
      </c>
      <c r="B24" s="7">
        <v>0</v>
      </c>
      <c r="C24" s="7">
        <v>0</v>
      </c>
      <c r="D24" s="8">
        <v>4550100</v>
      </c>
      <c r="E24" s="8">
        <v>4400670</v>
      </c>
      <c r="F24" s="8">
        <v>4400670</v>
      </c>
      <c r="G24" s="5">
        <f t="shared" si="0"/>
        <v>13351440</v>
      </c>
    </row>
    <row r="25" spans="1:7" ht="15.6" customHeight="1">
      <c r="A25" s="6" t="s">
        <v>28</v>
      </c>
      <c r="B25" s="8">
        <v>57000</v>
      </c>
      <c r="C25" s="8">
        <v>299000</v>
      </c>
      <c r="D25" s="8">
        <v>113900</v>
      </c>
      <c r="E25" s="8">
        <v>541900</v>
      </c>
      <c r="F25" s="8">
        <v>577000</v>
      </c>
      <c r="G25" s="5">
        <f t="shared" si="0"/>
        <v>1588800</v>
      </c>
    </row>
    <row r="26" spans="1:7" ht="15.6" customHeight="1">
      <c r="A26" s="6" t="s">
        <v>29</v>
      </c>
      <c r="B26" s="7">
        <v>0</v>
      </c>
      <c r="C26" s="8">
        <v>3520230</v>
      </c>
      <c r="D26" s="8">
        <v>258500</v>
      </c>
      <c r="E26" s="8">
        <v>357000</v>
      </c>
      <c r="F26" s="8">
        <v>25900</v>
      </c>
      <c r="G26" s="5">
        <f t="shared" si="0"/>
        <v>4161630</v>
      </c>
    </row>
    <row r="27" spans="1:7" ht="15.6" customHeight="1">
      <c r="A27" s="6" t="s">
        <v>30</v>
      </c>
      <c r="B27" s="7">
        <v>0</v>
      </c>
      <c r="C27" s="8">
        <v>240190</v>
      </c>
      <c r="D27" s="7">
        <v>0</v>
      </c>
      <c r="E27" s="7">
        <v>0</v>
      </c>
      <c r="F27" s="7">
        <v>0</v>
      </c>
      <c r="G27" s="5">
        <f t="shared" si="0"/>
        <v>240190</v>
      </c>
    </row>
    <row r="28" spans="1:7" ht="15.6" customHeight="1">
      <c r="A28" s="6" t="s">
        <v>31</v>
      </c>
      <c r="B28" s="7">
        <v>0</v>
      </c>
      <c r="C28" s="8">
        <v>11800</v>
      </c>
      <c r="D28" s="8">
        <v>231500</v>
      </c>
      <c r="E28" s="8">
        <v>44100</v>
      </c>
      <c r="F28" s="8">
        <v>40240</v>
      </c>
      <c r="G28" s="5">
        <f t="shared" si="0"/>
        <v>327640</v>
      </c>
    </row>
    <row r="29" spans="1:7" ht="15.6" customHeight="1">
      <c r="A29" s="6" t="s">
        <v>32</v>
      </c>
      <c r="B29" s="8">
        <v>4400</v>
      </c>
      <c r="C29" s="8">
        <v>2746670</v>
      </c>
      <c r="D29" s="8">
        <v>1572180</v>
      </c>
      <c r="E29" s="8">
        <v>1937530</v>
      </c>
      <c r="F29" s="8">
        <v>1848910</v>
      </c>
      <c r="G29" s="5">
        <f t="shared" si="0"/>
        <v>8109690</v>
      </c>
    </row>
    <row r="30" spans="1:7" ht="15.6" customHeight="1">
      <c r="A30" s="6" t="s">
        <v>33</v>
      </c>
      <c r="B30" s="7">
        <v>0</v>
      </c>
      <c r="C30" s="8">
        <v>56780</v>
      </c>
      <c r="D30" s="8">
        <v>3354381</v>
      </c>
      <c r="E30" s="8">
        <v>2026880</v>
      </c>
      <c r="F30" s="8">
        <v>232990</v>
      </c>
      <c r="G30" s="5">
        <f t="shared" si="0"/>
        <v>5671031</v>
      </c>
    </row>
    <row r="31" spans="1:7" ht="15.6" customHeight="1">
      <c r="A31" s="6" t="s">
        <v>34</v>
      </c>
      <c r="B31" s="7">
        <v>0</v>
      </c>
      <c r="C31" s="8">
        <v>3587520</v>
      </c>
      <c r="D31" s="8">
        <v>563900</v>
      </c>
      <c r="E31" s="7">
        <v>0</v>
      </c>
      <c r="F31" s="8">
        <v>18520</v>
      </c>
      <c r="G31" s="5">
        <f t="shared" si="0"/>
        <v>4169940</v>
      </c>
    </row>
    <row r="32" spans="1:7" ht="15.6" customHeight="1">
      <c r="A32" s="6" t="s">
        <v>35</v>
      </c>
      <c r="B32" s="7">
        <v>0</v>
      </c>
      <c r="C32" s="8">
        <v>323000</v>
      </c>
      <c r="D32" s="8">
        <v>549540</v>
      </c>
      <c r="E32" s="8">
        <v>323000</v>
      </c>
      <c r="F32" s="8">
        <v>378604</v>
      </c>
      <c r="G32" s="5">
        <f t="shared" si="0"/>
        <v>1574144</v>
      </c>
    </row>
    <row r="33" spans="1:7" ht="15.6" customHeight="1">
      <c r="A33" s="6" t="s">
        <v>36</v>
      </c>
      <c r="B33" s="7">
        <v>0</v>
      </c>
      <c r="C33" s="8">
        <v>1544230</v>
      </c>
      <c r="D33" s="8">
        <v>242500</v>
      </c>
      <c r="E33" s="8">
        <v>48000</v>
      </c>
      <c r="F33" s="7">
        <v>0</v>
      </c>
      <c r="G33" s="5">
        <f t="shared" si="0"/>
        <v>1834730</v>
      </c>
    </row>
    <row r="34" spans="1:7" ht="15.6" customHeight="1">
      <c r="A34" s="9" t="s">
        <v>37</v>
      </c>
      <c r="B34" s="10">
        <v>0</v>
      </c>
      <c r="C34" s="11">
        <v>903860</v>
      </c>
      <c r="D34" s="11">
        <v>2752360</v>
      </c>
      <c r="E34" s="11">
        <v>764000</v>
      </c>
      <c r="F34" s="11">
        <v>2532000</v>
      </c>
      <c r="G34" s="5">
        <f t="shared" si="0"/>
        <v>6952220</v>
      </c>
    </row>
    <row r="35" spans="1:7" ht="15.6" customHeight="1">
      <c r="A35" s="6" t="s">
        <v>38</v>
      </c>
      <c r="B35" s="7">
        <v>0</v>
      </c>
      <c r="C35" s="7">
        <v>0</v>
      </c>
      <c r="D35" s="8">
        <v>1320000</v>
      </c>
      <c r="E35" s="7">
        <v>0</v>
      </c>
      <c r="F35" s="8">
        <v>1430000</v>
      </c>
      <c r="G35" s="5">
        <f t="shared" si="0"/>
        <v>2750000</v>
      </c>
    </row>
    <row r="36" spans="1:7" ht="15.6" customHeight="1">
      <c r="A36" s="6" t="s">
        <v>39</v>
      </c>
      <c r="B36" s="7">
        <v>0</v>
      </c>
      <c r="C36" s="8">
        <v>615860</v>
      </c>
      <c r="D36" s="8">
        <v>166360</v>
      </c>
      <c r="E36" s="8">
        <v>478000</v>
      </c>
      <c r="F36" s="8">
        <v>200000</v>
      </c>
      <c r="G36" s="5">
        <f t="shared" si="0"/>
        <v>1460220</v>
      </c>
    </row>
    <row r="37" spans="1:7" ht="15.6" customHeight="1">
      <c r="A37" s="6" t="s">
        <v>40</v>
      </c>
      <c r="B37" s="7">
        <v>0</v>
      </c>
      <c r="C37" s="8">
        <v>288000</v>
      </c>
      <c r="D37" s="8">
        <v>1266000</v>
      </c>
      <c r="E37" s="8">
        <v>286000</v>
      </c>
      <c r="F37" s="8">
        <v>902000</v>
      </c>
      <c r="G37" s="5">
        <f t="shared" si="0"/>
        <v>2742000</v>
      </c>
    </row>
    <row r="38" spans="1:7" ht="15.6" customHeight="1">
      <c r="A38" s="9" t="s">
        <v>41</v>
      </c>
      <c r="B38" s="10">
        <v>0</v>
      </c>
      <c r="C38" s="11">
        <v>2402790</v>
      </c>
      <c r="D38" s="11">
        <v>9315823</v>
      </c>
      <c r="E38" s="11">
        <v>7158807</v>
      </c>
      <c r="F38" s="11">
        <v>9572214</v>
      </c>
      <c r="G38" s="5">
        <f t="shared" si="0"/>
        <v>28449634</v>
      </c>
    </row>
    <row r="39" spans="1:7" ht="15.6" customHeight="1">
      <c r="A39" s="6" t="s">
        <v>42</v>
      </c>
      <c r="B39" s="7">
        <v>0</v>
      </c>
      <c r="C39" s="8">
        <v>1680870</v>
      </c>
      <c r="D39" s="8">
        <v>6736623</v>
      </c>
      <c r="E39" s="8">
        <v>5525517</v>
      </c>
      <c r="F39" s="8">
        <v>8249234</v>
      </c>
      <c r="G39" s="5">
        <f t="shared" si="0"/>
        <v>22192244</v>
      </c>
    </row>
    <row r="40" spans="1:7" ht="15.6" customHeight="1">
      <c r="A40" s="6" t="s">
        <v>43</v>
      </c>
      <c r="B40" s="7">
        <v>0</v>
      </c>
      <c r="C40" s="8">
        <v>30300</v>
      </c>
      <c r="D40" s="8">
        <v>802600</v>
      </c>
      <c r="E40" s="8">
        <v>50200</v>
      </c>
      <c r="F40" s="8">
        <v>28800</v>
      </c>
      <c r="G40" s="5">
        <f t="shared" si="0"/>
        <v>911900</v>
      </c>
    </row>
    <row r="41" spans="1:7" ht="15.6" customHeight="1">
      <c r="A41" s="6" t="s">
        <v>44</v>
      </c>
      <c r="B41" s="7">
        <v>0</v>
      </c>
      <c r="C41" s="7">
        <v>0</v>
      </c>
      <c r="D41" s="8">
        <v>160000</v>
      </c>
      <c r="E41" s="7">
        <v>0</v>
      </c>
      <c r="F41" s="7">
        <v>0</v>
      </c>
      <c r="G41" s="5">
        <f t="shared" si="0"/>
        <v>160000</v>
      </c>
    </row>
    <row r="42" spans="1:7" ht="15.6" customHeight="1">
      <c r="A42" s="6" t="s">
        <v>45</v>
      </c>
      <c r="B42" s="7">
        <v>0</v>
      </c>
      <c r="C42" s="8">
        <v>691620</v>
      </c>
      <c r="D42" s="8">
        <v>1616600</v>
      </c>
      <c r="E42" s="8">
        <v>1583090</v>
      </c>
      <c r="F42" s="8">
        <v>1294180</v>
      </c>
      <c r="G42" s="5">
        <f t="shared" si="0"/>
        <v>5185490</v>
      </c>
    </row>
    <row r="43" spans="1:7" ht="15.6" customHeight="1">
      <c r="A43" s="9" t="s">
        <v>46</v>
      </c>
      <c r="B43" s="10">
        <v>0</v>
      </c>
      <c r="C43" s="11"/>
      <c r="D43" s="10">
        <v>0</v>
      </c>
      <c r="E43" s="11"/>
      <c r="F43" s="10">
        <v>0</v>
      </c>
      <c r="G43" s="5">
        <f t="shared" si="0"/>
        <v>0</v>
      </c>
    </row>
    <row r="44" spans="1:7" ht="15.6" customHeight="1">
      <c r="A44" s="6" t="s">
        <v>47</v>
      </c>
      <c r="B44" s="7">
        <v>0</v>
      </c>
      <c r="C44" s="8"/>
      <c r="D44" s="7">
        <v>0</v>
      </c>
      <c r="E44" s="8"/>
      <c r="F44" s="7">
        <v>0</v>
      </c>
      <c r="G44" s="5">
        <f t="shared" si="0"/>
        <v>0</v>
      </c>
    </row>
    <row r="45" spans="1:7" ht="15.6" customHeight="1">
      <c r="A45" s="9" t="s">
        <v>48</v>
      </c>
      <c r="B45" s="10">
        <v>0</v>
      </c>
      <c r="C45" s="10">
        <v>40000</v>
      </c>
      <c r="D45" s="10">
        <v>0</v>
      </c>
      <c r="E45" s="10">
        <v>0</v>
      </c>
      <c r="F45" s="11">
        <v>1360000</v>
      </c>
      <c r="G45" s="5">
        <f t="shared" si="0"/>
        <v>1400000</v>
      </c>
    </row>
    <row r="46" spans="1:7" ht="15.6" customHeight="1">
      <c r="A46" s="6" t="s">
        <v>49</v>
      </c>
      <c r="B46" s="7">
        <v>0</v>
      </c>
      <c r="C46" s="7">
        <v>40000</v>
      </c>
      <c r="D46" s="7">
        <v>0</v>
      </c>
      <c r="E46" s="7">
        <v>0</v>
      </c>
      <c r="F46" s="8">
        <v>1360000</v>
      </c>
      <c r="G46" s="5">
        <f t="shared" si="0"/>
        <v>1400000</v>
      </c>
    </row>
    <row r="47" spans="1:7" ht="15.6" customHeight="1">
      <c r="A47" s="9" t="s">
        <v>50</v>
      </c>
      <c r="B47" s="11">
        <f>SUM(B4,B8,B10,B12,B14,B16)</f>
        <v>15578070</v>
      </c>
      <c r="C47" s="11">
        <f t="shared" ref="C47:F47" si="1">SUM(C4,C8,C10,C12,C14,C16)</f>
        <v>49496336</v>
      </c>
      <c r="D47" s="11">
        <f t="shared" si="1"/>
        <v>57192736</v>
      </c>
      <c r="E47" s="11">
        <f t="shared" si="1"/>
        <v>61543876</v>
      </c>
      <c r="F47" s="11">
        <f t="shared" si="1"/>
        <v>58178410</v>
      </c>
      <c r="G47" s="5">
        <f t="shared" si="0"/>
        <v>241989428</v>
      </c>
    </row>
    <row r="48" spans="1:7" ht="15.6" customHeight="1">
      <c r="A48" s="9" t="s">
        <v>51</v>
      </c>
      <c r="B48" s="11">
        <f>SUM(B20,B34,B38,B43,B45)</f>
        <v>11248070</v>
      </c>
      <c r="C48" s="11">
        <f t="shared" ref="C48:F48" si="2">SUM(C20,C34,C38,C43,C45)</f>
        <v>46617660</v>
      </c>
      <c r="D48" s="11">
        <f t="shared" si="2"/>
        <v>53802454</v>
      </c>
      <c r="E48" s="11">
        <f t="shared" si="2"/>
        <v>48573917</v>
      </c>
      <c r="F48" s="11">
        <f t="shared" si="2"/>
        <v>51514868</v>
      </c>
      <c r="G48" s="5">
        <f t="shared" si="0"/>
        <v>211756969</v>
      </c>
    </row>
    <row r="49" spans="1:7" ht="15.6" customHeight="1">
      <c r="A49" s="9" t="s">
        <v>52</v>
      </c>
      <c r="B49" s="11">
        <f>SUM(B47-B48)</f>
        <v>4330000</v>
      </c>
      <c r="C49" s="11">
        <f t="shared" ref="C49:F49" si="3">SUM(C47-C48)</f>
        <v>2878676</v>
      </c>
      <c r="D49" s="11">
        <f t="shared" si="3"/>
        <v>3390282</v>
      </c>
      <c r="E49" s="11">
        <f t="shared" si="3"/>
        <v>12969959</v>
      </c>
      <c r="F49" s="11">
        <f t="shared" si="3"/>
        <v>6663542</v>
      </c>
      <c r="G49" s="5">
        <f t="shared" si="0"/>
        <v>30232459</v>
      </c>
    </row>
  </sheetData>
  <mergeCells count="1">
    <mergeCell ref="A1:G1"/>
  </mergeCells>
  <phoneticPr fontId="1" type="noConversion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나의컴퓨터</dc:creator>
  <cp:lastModifiedBy>Windows 사용자</cp:lastModifiedBy>
  <cp:lastPrinted>2019-02-19T04:48:24Z</cp:lastPrinted>
  <dcterms:created xsi:type="dcterms:W3CDTF">2019-02-18T02:00:46Z</dcterms:created>
  <dcterms:modified xsi:type="dcterms:W3CDTF">2019-02-20T01:00:44Z</dcterms:modified>
</cp:coreProperties>
</file>